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66925"/>
  <mc:AlternateContent xmlns:mc="http://schemas.openxmlformats.org/markup-compatibility/2006">
    <mc:Choice Requires="x15">
      <x15ac:absPath xmlns:x15ac="http://schemas.microsoft.com/office/spreadsheetml/2010/11/ac" url="Z:\División de FMEPPP\2022\Reportes Físico Financiero 2022\Ejecución Presupuestaria\Reporte Físico-Financiero Semestral 2022\2do Semestre\"/>
    </mc:Choice>
  </mc:AlternateContent>
  <xr:revisionPtr revIDLastSave="0" documentId="13_ncr:1_{97695B7C-3504-47B3-A79A-BF1496ABF583}" xr6:coauthVersionLast="47" xr6:coauthVersionMax="47" xr10:uidLastSave="{00000000-0000-0000-0000-000000000000}"/>
  <bookViews>
    <workbookView xWindow="-120" yWindow="-120" windowWidth="29040" windowHeight="15840" tabRatio="545" xr2:uid="{4338FEAE-DB8E-4C02-BE6D-DDC1311F061E}"/>
  </bookViews>
  <sheets>
    <sheet name="Hoja1" sheetId="1" r:id="rId1"/>
  </sheets>
  <externalReferences>
    <externalReference r:id="rId2"/>
  </externalReferences>
  <definedNames>
    <definedName name="_xlnm.Print_Area" localSheetId="0">Hoja1!$A$1:$J$51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I25" i="1"/>
  <c r="J29" i="1"/>
  <c r="J30" i="1"/>
  <c r="I30" i="1"/>
  <c r="C16" i="1" l="1"/>
  <c r="C15" i="1"/>
  <c r="C14" i="1"/>
</calcChain>
</file>

<file path=xl/sharedStrings.xml><?xml version="1.0" encoding="utf-8"?>
<sst xmlns="http://schemas.openxmlformats.org/spreadsheetml/2006/main" count="91" uniqueCount="82">
  <si>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</si>
  <si>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</si>
  <si>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</si>
  <si>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</si>
  <si>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</si>
  <si>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</si>
  <si>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</si>
  <si>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</si>
  <si>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</si>
  <si>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</si>
  <si>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</si>
  <si>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</si>
  <si>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</si>
  <si>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</si>
  <si>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</si>
  <si>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</si>
  <si>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</si>
  <si>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</si>
  <si>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</si>
  <si>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</si>
  <si>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</si>
  <si>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</si>
  <si>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</si>
  <si>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</si>
  <si>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</si>
  <si>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</si>
  <si>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</si>
  <si>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</si>
  <si>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</si>
  <si>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</si>
  <si>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</si>
  <si>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</si>
  <si>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</si>
  <si>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</si>
  <si>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</si>
  <si>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</si>
  <si>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</si>
  <si>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</si>
  <si>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</si>
  <si>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</si>
  <si>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</si>
  <si>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</si>
  <si>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</si>
  <si>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</si>
  <si>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</si>
  <si>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</si>
  <si>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</si>
  <si>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</si>
  <si>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</si>
  <si>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Lineamientos para la Ejecución Presupuestaria 2022 del Gobierno General Nacional</t>
  </si>
  <si>
    <t>0211 Ministerio de Obras Públicas y Comunicaciones</t>
  </si>
  <si>
    <t>01-Misterio de Obras Públicas y Comunicaciones</t>
  </si>
  <si>
    <t>0003- Oficina Para el Reordenamiento del Transporte (OPRET)</t>
  </si>
  <si>
    <t>Satisfacer la movilidad de personas y bienes, a través del desarrollo y administración de un sistema ferroviario masivo.</t>
  </si>
  <si>
    <t>Ser un sistema ferroviario a nivel nacional, modelo de referencia por su calidad, seguridad, confiabilidad y responsabilidad con la preservación del medio ambiente.</t>
  </si>
  <si>
    <t>3.3.6</t>
  </si>
  <si>
    <t>23-Acceso y uso adecuado del Servicio de Transporte.</t>
  </si>
  <si>
    <t>Este programa contribuye a desarrollar y brindar un mejor servicio de transporte público, eficiente, accesible, seguro, oportuno, cómodo, económico y de calidad a todos los usuarios.</t>
  </si>
  <si>
    <t>Población General.</t>
  </si>
  <si>
    <t>Mantener el tiempo promedio de desplazamiento de usuarios de líneas 1 y 2 Metro SD de 45 minutos en el año 2020 a 45 minutos en el 2022.</t>
  </si>
  <si>
    <t>5872 - Usuarios reciben servicios de transporte ferroviario</t>
  </si>
  <si>
    <t>5873 - Usuarios reciben servicios de transporte aéreo por cable</t>
  </si>
  <si>
    <t>Cantidad de pasajeros transportados</t>
  </si>
  <si>
    <t xml:space="preserve">Gestionar de manera efectiva y eficiente la entrega del servicio de transporte ferroviario, para suplir la demanda del servicio, por medio de la disponibilidad efectiva de trenes, programación del sistema de mantenimiento y capacitación constante al personal que presta servicio. </t>
  </si>
  <si>
    <t xml:space="preserve">Gestionar de manera efectiva y eficiente la entrega del servicio de transporte aéreo por cable, para suplir la demanda del servicio, por medio de la disponibilidad efectiva de cabinas, programación del sistema de mantenimiento y capacitación constante al personal que presta servicio. </t>
  </si>
  <si>
    <r>
      <rPr>
        <b/>
        <sz val="11"/>
        <rFont val="Calibri"/>
        <family val="2"/>
      </rPr>
      <t>Nota:</t>
    </r>
    <r>
      <rPr>
        <sz val="11"/>
        <rFont val="Calibri"/>
        <family val="2"/>
      </rPr>
      <t xml:space="preserve"> Las secciones III, IV, V y VI deben ser repetidas, la misma cantidad de programas sustantivos (codificados desde 11 al 95) que tenga la unidad ejecutora.</t>
    </r>
  </si>
  <si>
    <t>Elaborado por:</t>
  </si>
  <si>
    <t>Lic. Ashley Marie Arias</t>
  </si>
  <si>
    <t>Firma:</t>
  </si>
  <si>
    <t>Fecha:</t>
  </si>
  <si>
    <t>Ing. David De Jesus Gomez</t>
  </si>
  <si>
    <t>Encargado 
Departamento de Planificación y Desarrollo</t>
  </si>
  <si>
    <t xml:space="preserve"> Programación Semestral</t>
  </si>
  <si>
    <t>Ejecución Semestral</t>
  </si>
  <si>
    <t>Validado por:</t>
  </si>
  <si>
    <t xml:space="preserve">Transporte de usuarios equivalente a 2,046,954 pasajeros, lo que representa un 111.12% de la meta física programada con respecto a la meta física alcanzada. Se ha logrado una ejecución financiera de DOP 183,662,317.47. </t>
  </si>
  <si>
    <t>El desempeño financiero presenta un porcentaje de cumplimiento del 378.91%. Para el segundo semestre se ejecutaron los pagos a los contratistas de obras físicas y los afectados por la construcción de la Línea 2C del Metro de Santo Domingo. Recordando que no se debe considerar la ejecución de los proyectos de inversión que actualmente están en proceso. El aumento del avance físico es debido al retome de la presencialidad en la educación universitaria, el cual fue más rápido de lo esperado, provocando así que la demanda aumentara significativamente.</t>
  </si>
  <si>
    <t>Transporte de usuarios equivalente a 50,851,313 pasajeros, lo que representa un 106.57% de la meta física programada con respecto a la meta física alcanzada. Se ha logrado una ejecución financiera semestral de DOP 7,637,012,650.64.</t>
  </si>
  <si>
    <t>Encargada 
División de Formulación, Monitoreo, Evaluación de Planes, Programas y Proyectos (FMEPPP)</t>
  </si>
  <si>
    <t>El desempeño financiero presenta un porcentaje de un 113.98%. Para el segundo semestre ha entrado en vigencia un nuevo mantenimiento preventivo de grado mayor para los equipos y el cableado del Teleférico de Santo Domingo, el cual asciende a 95 millones. De igual forma para este producto, el avance físico presenta un aumento debido a que el retome de la presencialidad en la educación universitaria fue más rápido de lo esperado, provocando así que la demanda aumentara significativamente.</t>
  </si>
  <si>
    <t>1. Continuar con la construcción de las obras físicas (Línea 2B y Línea 2C) y la Ampliación del Servicio de la Línea 1 del Metro de Santo Domingo.</t>
  </si>
  <si>
    <t>Informe de Evaluación Semestral de las Metas Físicas-Financieras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</si>
</sst>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i/>
      <sz val="11"/>
      <color theme="1"/>
      <name val="Calibri"/>
      <family val="2"/>
      <scheme val="minor"/>
    </font>
    <font>
      <sz val="8"/>
      <name val="Calibri"/>
      <family val="2"/>
      <scheme val="minor"/>
    </font>
    <font>
      <sz val="9"/>
      <color theme="1"/>
      <name val="Calibri"/>
      <family val="2"/>
      <scheme val="minor"/>
    </font>
    <font>
      <i/>
      <sz val="11"/>
      <name val="Calibri"/>
      <family val="2"/>
    </font>
    <font>
      <sz val="11"/>
      <color theme="1"/>
      <name val="Arial"/>
      <family val="2"/>
    </font>
    <font>
      <sz val="11"/>
      <color rgb="FF000000"/>
      <name val="Calibri"/>
      <family val="2"/>
      <charset val="204"/>
    </font>
    <font>
      <sz val="12"/>
      <color theme="1"/>
      <name val="Times New Roman"/>
      <family val="1"/>
    </font>
    <font>
      <b/>
      <sz val="12"/>
      <color theme="1"/>
      <name val="Times New Roman"/>
      <family val="1"/>
    </font>
    <font>
      <b/>
      <sz val="12"/>
      <color theme="0"/>
      <name val="Times New Roman"/>
      <family val="1"/>
    </font>
    <font>
      <sz val="11"/>
      <color rgb="FF000000"/>
      <name val="Calibri"/>
      <family val="2"/>
      <scheme val="minor"/>
    </font>
    <font>
      <sz val="10"/>
      <name val="Arial"/>
      <family val="2"/>
    </font>
    <font>
      <i/>
      <sz val="12"/>
      <color theme="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4" tint="0.59999389629810485"/>
        <bgColor indexed="6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xf numFmtId="43" fontId="21" fillId="0" borderId="0" applyFont="0" applyFill="0" applyBorder="0" applyAlignment="0" applyProtection="0"/>
    <xf numFmtId="0" fontId="1" fillId="0" borderId="0"/>
    <xf numFmtId="0" fontId="22" fillId="0" borderId="0"/>
    <xf numFmtId="0" fontId="26" fillId="0" borderId="0"/>
    <xf numFmtId="0" fontId="1" fillId="0" borderId="0"/>
    <xf numFmtId="0" fontId="27" fillId="0" borderId="0">
      <alignment wrapText="1"/>
    </xf>
    <xf numFmtId="0" fontId="1" fillId="0" borderId="0"/>
    <xf numFmtId="0" fontId="1" fillId="0" borderId="0"/>
    <xf numFmtId="0" fontId="1" fillId="10" borderId="0" applyNumberFormat="0" applyBorder="0" applyAlignment="0" applyProtection="0"/>
  </cellStyleXfs>
  <cellXfs count="102">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9" fillId="0" borderId="17" xfId="0" applyFont="1" applyBorder="1" applyAlignment="1">
      <alignment vertical="center" wrapText="1"/>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166" fontId="15" fillId="0" borderId="26" xfId="0" applyNumberFormat="1" applyFont="1" applyBorder="1" applyAlignment="1" applyProtection="1">
      <alignment horizontal="center" vertical="center" wrapText="1" readingOrder="1"/>
      <protection locked="0"/>
    </xf>
    <xf numFmtId="165" fontId="15" fillId="0" borderId="32" xfId="0" applyNumberFormat="1" applyFont="1" applyBorder="1" applyAlignment="1" applyProtection="1">
      <alignment horizontal="center" vertical="center" wrapText="1" readingOrder="1"/>
      <protection locked="0"/>
    </xf>
    <xf numFmtId="166" fontId="15" fillId="0" borderId="32"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4" fontId="19" fillId="9" borderId="0" xfId="0" applyNumberFormat="1" applyFont="1" applyFill="1" applyAlignment="1">
      <alignment horizontal="center" vertical="center"/>
    </xf>
    <xf numFmtId="3" fontId="19" fillId="9" borderId="0" xfId="0" applyNumberFormat="1" applyFont="1" applyFill="1" applyAlignment="1">
      <alignment horizontal="center" vertical="center"/>
    </xf>
    <xf numFmtId="0" fontId="9" fillId="5" borderId="17" xfId="0" applyFont="1" applyFill="1" applyBorder="1" applyAlignment="1" applyProtection="1">
      <alignment vertical="center" wrapText="1"/>
      <protection locked="0"/>
    </xf>
    <xf numFmtId="0" fontId="17" fillId="5" borderId="0" xfId="0" applyFont="1" applyFill="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10" fillId="0" borderId="22" xfId="0" applyFont="1" applyBorder="1" applyAlignment="1" applyProtection="1">
      <alignment vertical="center" wrapText="1"/>
      <protection locked="0"/>
    </xf>
    <xf numFmtId="0" fontId="10" fillId="0" borderId="26" xfId="0" applyFont="1" applyBorder="1" applyAlignment="1" applyProtection="1">
      <alignment vertical="center" wrapText="1"/>
      <protection locked="0"/>
    </xf>
    <xf numFmtId="0" fontId="10" fillId="0" borderId="31" xfId="0" applyFont="1" applyBorder="1" applyAlignment="1" applyProtection="1">
      <alignment vertical="center" wrapText="1"/>
      <protection locked="0"/>
    </xf>
    <xf numFmtId="0" fontId="10" fillId="0" borderId="32" xfId="0" applyFont="1" applyBorder="1" applyAlignment="1" applyProtection="1">
      <alignment vertical="center" wrapText="1"/>
      <protection locked="0"/>
    </xf>
    <xf numFmtId="165" fontId="15" fillId="0" borderId="26" xfId="0" applyNumberFormat="1" applyFont="1" applyBorder="1" applyAlignment="1" applyProtection="1">
      <alignment horizontal="center" vertical="center" wrapText="1"/>
      <protection locked="0"/>
    </xf>
    <xf numFmtId="165" fontId="15" fillId="0" borderId="32" xfId="0" applyNumberFormat="1" applyFont="1" applyBorder="1" applyAlignment="1" applyProtection="1">
      <alignment horizontal="center" vertical="center" wrapText="1"/>
      <protection locked="0"/>
    </xf>
    <xf numFmtId="0" fontId="17" fillId="9" borderId="0" xfId="0" applyFont="1" applyFill="1" applyAlignment="1" applyProtection="1">
      <alignment vertical="center" wrapText="1"/>
      <protection locked="0"/>
    </xf>
    <xf numFmtId="0" fontId="20" fillId="0" borderId="0" xfId="0" applyFont="1" applyProtection="1">
      <protection locked="0"/>
    </xf>
    <xf numFmtId="167" fontId="15" fillId="7" borderId="23" xfId="0" applyNumberFormat="1" applyFont="1" applyFill="1" applyBorder="1" applyAlignment="1">
      <alignment horizontal="center" vertical="center" wrapText="1" readingOrder="1"/>
    </xf>
    <xf numFmtId="10" fontId="15" fillId="7" borderId="26" xfId="2" applyNumberFormat="1" applyFont="1" applyFill="1" applyBorder="1" applyAlignment="1" applyProtection="1">
      <alignment horizontal="center" vertical="center" wrapText="1" readingOrder="1"/>
    </xf>
    <xf numFmtId="0" fontId="10" fillId="0" borderId="0" xfId="0" applyFont="1" applyAlignment="1">
      <alignment horizontal="left" vertical="center" wrapText="1"/>
    </xf>
    <xf numFmtId="0" fontId="17" fillId="0" borderId="0" xfId="0" applyFont="1" applyAlignment="1" applyProtection="1">
      <alignment horizontal="left" vertical="center" wrapText="1"/>
      <protection locked="0"/>
    </xf>
    <xf numFmtId="0" fontId="17"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8" fillId="9" borderId="0" xfId="0" applyFont="1" applyFill="1" applyAlignment="1" applyProtection="1">
      <alignment horizontal="left" vertical="center" wrapText="1"/>
      <protection locked="0"/>
    </xf>
    <xf numFmtId="0" fontId="0" fillId="6" borderId="20" xfId="0"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7" fillId="9" borderId="34" xfId="0" quotePrefix="1" applyNumberFormat="1" applyFont="1" applyFill="1" applyBorder="1" applyAlignment="1" applyProtection="1">
      <alignment horizontal="left" vertical="center" wrapText="1"/>
      <protection locked="0"/>
    </xf>
    <xf numFmtId="0" fontId="17" fillId="9" borderId="20" xfId="0" applyFont="1" applyFill="1" applyBorder="1" applyAlignment="1" applyProtection="1">
      <alignment horizontal="left" vertical="center"/>
      <protection locked="0"/>
    </xf>
    <xf numFmtId="0" fontId="17" fillId="9" borderId="20" xfId="0" applyFont="1" applyFill="1" applyBorder="1" applyAlignment="1" applyProtection="1">
      <alignment horizontal="left" vertical="center" wrapText="1"/>
      <protection locked="0"/>
    </xf>
    <xf numFmtId="49" fontId="17" fillId="9" borderId="20" xfId="0" quotePrefix="1" applyNumberFormat="1" applyFont="1" applyFill="1" applyBorder="1" applyAlignment="1" applyProtection="1">
      <alignment horizontal="left" vertical="center" wrapText="1"/>
      <protection locked="0"/>
    </xf>
    <xf numFmtId="0" fontId="12" fillId="6" borderId="33"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39" fontId="10" fillId="9" borderId="23" xfId="1" applyNumberFormat="1" applyFont="1" applyFill="1" applyBorder="1" applyAlignment="1" applyProtection="1">
      <alignment horizontal="center" vertical="center" wrapText="1" readingOrder="1"/>
      <protection locked="0"/>
    </xf>
    <xf numFmtId="39" fontId="10" fillId="9" borderId="33" xfId="1" applyNumberFormat="1" applyFont="1" applyFill="1" applyBorder="1" applyAlignment="1" applyProtection="1">
      <alignment horizontal="center" vertical="center" wrapText="1" readingOrder="1"/>
      <protection locked="0"/>
    </xf>
    <xf numFmtId="39" fontId="10" fillId="9" borderId="22" xfId="1" applyNumberFormat="1" applyFont="1" applyFill="1" applyBorder="1" applyAlignment="1" applyProtection="1">
      <alignment horizontal="center" vertical="center" wrapText="1" readingOrder="1"/>
      <protection locked="0"/>
    </xf>
    <xf numFmtId="39" fontId="10" fillId="0" borderId="23" xfId="1" applyNumberFormat="1" applyFont="1" applyFill="1" applyBorder="1" applyAlignment="1" applyProtection="1">
      <alignment horizontal="center" vertical="center" wrapText="1" readingOrder="1"/>
      <protection locked="0"/>
    </xf>
    <xf numFmtId="39" fontId="10" fillId="0" borderId="33" xfId="1" applyNumberFormat="1" applyFont="1" applyFill="1" applyBorder="1" applyAlignment="1" applyProtection="1">
      <alignment horizontal="center" vertical="center" wrapText="1" readingOrder="1"/>
      <protection locked="0"/>
    </xf>
    <xf numFmtId="39" fontId="10" fillId="0" borderId="22" xfId="1" applyNumberFormat="1" applyFont="1" applyFill="1" applyBorder="1" applyAlignment="1" applyProtection="1">
      <alignment horizontal="center" vertical="center" wrapText="1" readingOrder="1"/>
      <protection locked="0"/>
    </xf>
    <xf numFmtId="0" fontId="12" fillId="6" borderId="21"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4" fontId="10" fillId="9" borderId="25" xfId="1" applyNumberFormat="1" applyFont="1" applyFill="1" applyBorder="1" applyAlignment="1" applyProtection="1">
      <alignment horizontal="center" vertical="center" wrapText="1" readingOrder="1"/>
      <protection locked="0"/>
    </xf>
    <xf numFmtId="39" fontId="10" fillId="9" borderId="26" xfId="1" applyNumberFormat="1" applyFont="1" applyFill="1" applyBorder="1" applyAlignment="1" applyProtection="1">
      <alignment horizontal="center" vertical="center" wrapText="1" readingOrder="1"/>
      <protection locked="0"/>
    </xf>
    <xf numFmtId="10" fontId="10" fillId="7" borderId="26" xfId="2" applyNumberFormat="1" applyFont="1" applyFill="1" applyBorder="1" applyAlignment="1" applyProtection="1">
      <alignment horizontal="center" vertical="center" wrapText="1" readingOrder="1"/>
    </xf>
    <xf numFmtId="10" fontId="10" fillId="7" borderId="27" xfId="2" applyNumberFormat="1" applyFont="1" applyFill="1" applyBorder="1" applyAlignment="1" applyProtection="1">
      <alignment horizontal="center" vertical="center" wrapText="1" readingOrder="1"/>
    </xf>
    <xf numFmtId="0" fontId="23" fillId="9" borderId="19" xfId="3" applyFont="1" applyFill="1" applyBorder="1" applyAlignment="1">
      <alignment horizontal="left" vertical="center"/>
    </xf>
    <xf numFmtId="0" fontId="23" fillId="9" borderId="35" xfId="3" applyFont="1" applyFill="1" applyBorder="1" applyAlignment="1">
      <alignment horizontal="left" vertical="center"/>
    </xf>
    <xf numFmtId="0" fontId="23" fillId="9" borderId="36" xfId="3" applyFont="1" applyFill="1" applyBorder="1" applyAlignment="1">
      <alignment horizontal="left" vertical="center"/>
    </xf>
    <xf numFmtId="0" fontId="25" fillId="4" borderId="19" xfId="3" applyFont="1" applyFill="1" applyBorder="1" applyAlignment="1">
      <alignment horizontal="center" vertical="center"/>
    </xf>
    <xf numFmtId="0" fontId="25" fillId="4" borderId="35" xfId="3" applyFont="1" applyFill="1" applyBorder="1" applyAlignment="1">
      <alignment horizontal="center" vertical="center"/>
    </xf>
    <xf numFmtId="0" fontId="25" fillId="4" borderId="36" xfId="3" applyFont="1" applyFill="1" applyBorder="1" applyAlignment="1">
      <alignment horizontal="center" vertical="center"/>
    </xf>
    <xf numFmtId="0" fontId="24" fillId="9" borderId="19" xfId="3" applyFont="1" applyFill="1" applyBorder="1" applyAlignment="1">
      <alignment horizontal="center" vertical="center"/>
    </xf>
    <xf numFmtId="0" fontId="24" fillId="9" borderId="35" xfId="3" applyFont="1" applyFill="1" applyBorder="1" applyAlignment="1">
      <alignment horizontal="center" vertical="center"/>
    </xf>
    <xf numFmtId="0" fontId="24" fillId="9" borderId="36" xfId="3" applyFont="1" applyFill="1" applyBorder="1" applyAlignment="1">
      <alignment horizontal="center" vertical="center"/>
    </xf>
    <xf numFmtId="0" fontId="24" fillId="9" borderId="19" xfId="3" applyFont="1" applyFill="1" applyBorder="1" applyAlignment="1">
      <alignment horizontal="center" vertical="center" wrapText="1"/>
    </xf>
    <xf numFmtId="0" fontId="24" fillId="9" borderId="35" xfId="3" applyFont="1" applyFill="1" applyBorder="1" applyAlignment="1">
      <alignment horizontal="center" vertical="center" wrapText="1"/>
    </xf>
    <xf numFmtId="0" fontId="24" fillId="9" borderId="36" xfId="3" applyFont="1" applyFill="1" applyBorder="1" applyAlignment="1">
      <alignment horizontal="center" vertical="center" wrapText="1"/>
    </xf>
  </cellXfs>
  <cellStyles count="13">
    <cellStyle name="40% - Énfasis1 2" xfId="12" xr:uid="{B7EDC135-D364-4C7B-A586-89273E8AE81A}"/>
    <cellStyle name="Millares" xfId="1" builtinId="3"/>
    <cellStyle name="Millares 2" xfId="4" xr:uid="{A9021C37-8697-4172-A946-3F33DA58E42F}"/>
    <cellStyle name="Normal" xfId="0" builtinId="0"/>
    <cellStyle name="Normal 2" xfId="5" xr:uid="{9F493C23-B3FB-41FC-A5EC-3DE3C76CCCCB}"/>
    <cellStyle name="Normal 2 2" xfId="11" xr:uid="{F10EDEF8-4795-4D2D-80A4-04C65BBB5284}"/>
    <cellStyle name="Normal 3" xfId="6" xr:uid="{2223E04D-FAF8-4520-AD94-B1617C0CC021}"/>
    <cellStyle name="Normal 3 2" xfId="10" xr:uid="{A785469F-B953-4E52-BB7F-96C47999626F}"/>
    <cellStyle name="Normal 3 3 2" xfId="9" xr:uid="{2D8D3A5E-1873-46CA-A80F-92FF2820381C}"/>
    <cellStyle name="Normal 4" xfId="7" xr:uid="{BBE15AF8-11CB-4DD1-9F52-17B77C6ABD78}"/>
    <cellStyle name="Normal 5" xfId="8" xr:uid="{9433D0D8-9933-423C-ADC3-4AB1FE834C6F}"/>
    <cellStyle name="Normal 6" xfId="3" xr:uid="{54E3AABD-5302-482B-A010-E25516CABF9F}"/>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autoFilter ref="A28:J30"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calculatedColumnFormula>C25+E25+G25+I25</calculatedColumnFormula>
    </tableColumn>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calculatedColumnFormula>20379885+22311026</calculatedColumnFormula>
    </tableColumn>
    <tableColumn id="6" xr3:uid="{B07D8104-8103-4848-A228-6FBAE528EF68}" name="Financiera _x000a_ (F)" dataDxfId="2">
      <calculatedColumnFormula>1044607083.5+2290936068.66</calculatedColumnFormula>
    </tableColumn>
    <tableColumn id="7" xr3:uid="{F97ACE16-1124-4543-AD0A-CBAA1878A36A}" name="Física _x000a_(%)_x000a_ G=E/C" dataDxfId="1" dataCellStyle="Porcentaje">
      <calculatedColumnFormula>IF(G29&gt;0,G29/E29,0)</calculatedColumnFormula>
    </tableColumn>
    <tableColumn id="8" xr3:uid="{CAB2F777-24BA-4EFC-82F9-153B93171D9B}"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51"/>
  <sheetViews>
    <sheetView showGridLines="0" tabSelected="1" view="pageBreakPreview" zoomScaleNormal="100" zoomScaleSheetLayoutView="100" workbookViewId="0">
      <selection activeCell="G60" sqref="G60"/>
    </sheetView>
  </sheetViews>
  <sheetFormatPr baseColWidth="10" defaultRowHeight="15" x14ac:dyDescent="0.25"/>
  <cols>
    <col min="1" max="1" width="23" style="8" customWidth="1"/>
    <col min="2" max="2" width="14.5703125" style="8" customWidth="1"/>
    <col min="3" max="3" width="14" style="8" customWidth="1"/>
    <col min="4" max="4" width="16.5703125" style="8" customWidth="1"/>
    <col min="5" max="5" width="12.7109375" style="8" customWidth="1"/>
    <col min="6" max="6" width="16.7109375" style="8" customWidth="1"/>
    <col min="7" max="7" width="12.7109375" style="8" customWidth="1"/>
    <col min="8" max="8" width="15.140625" style="8" customWidth="1"/>
    <col min="9" max="10" width="12.7109375" style="8" customWidth="1"/>
    <col min="11" max="11" width="11.42578125" style="8"/>
  </cols>
  <sheetData>
    <row r="1" spans="1:11" ht="21.75" thickBot="1" x14ac:dyDescent="0.3">
      <c r="A1" s="17"/>
      <c r="B1" s="55" t="s">
        <v>81</v>
      </c>
      <c r="C1" s="56"/>
      <c r="D1" s="56"/>
      <c r="E1" s="56"/>
      <c r="F1" s="56"/>
      <c r="G1" s="56"/>
      <c r="H1" s="56"/>
      <c r="I1" s="56"/>
      <c r="J1" s="57"/>
      <c r="K1" s="1"/>
    </row>
    <row r="2" spans="1:11" ht="21.75" thickBot="1" x14ac:dyDescent="0.3">
      <c r="A2" s="18"/>
      <c r="B2" s="58" t="s">
        <v>0</v>
      </c>
      <c r="C2" s="59"/>
      <c r="D2" s="58" t="s">
        <v>1</v>
      </c>
      <c r="E2" s="59"/>
      <c r="F2" s="59"/>
      <c r="G2" s="59"/>
      <c r="H2" s="60"/>
      <c r="I2" s="2" t="s">
        <v>2</v>
      </c>
      <c r="J2" s="3" t="s">
        <v>3</v>
      </c>
      <c r="K2" s="1"/>
    </row>
    <row r="3" spans="1:11" ht="21.75" thickBot="1" x14ac:dyDescent="0.3">
      <c r="A3" s="19"/>
      <c r="B3" s="61" t="s">
        <v>4</v>
      </c>
      <c r="C3" s="62"/>
      <c r="D3" s="61" t="s">
        <v>49</v>
      </c>
      <c r="E3" s="62"/>
      <c r="F3" s="62"/>
      <c r="G3" s="62"/>
      <c r="H3" s="63"/>
      <c r="I3" s="4" t="s">
        <v>5</v>
      </c>
      <c r="J3" s="5">
        <v>0</v>
      </c>
      <c r="K3" s="1"/>
    </row>
    <row r="4" spans="1:11" ht="9.75" customHeight="1" x14ac:dyDescent="0.25">
      <c r="A4" s="64"/>
      <c r="B4" s="65"/>
      <c r="C4" s="65"/>
      <c r="D4" s="66"/>
      <c r="E4" s="66"/>
      <c r="F4" s="66"/>
      <c r="G4" s="66"/>
      <c r="H4" s="66"/>
      <c r="I4" s="65"/>
      <c r="J4" s="67"/>
      <c r="K4" s="1"/>
    </row>
    <row r="5" spans="1:11" ht="3" customHeight="1" x14ac:dyDescent="0.25">
      <c r="A5" s="49"/>
      <c r="B5" s="50"/>
      <c r="C5" s="50"/>
      <c r="D5" s="50"/>
      <c r="E5" s="50"/>
      <c r="F5" s="50"/>
      <c r="G5" s="50"/>
      <c r="H5" s="50"/>
      <c r="I5" s="50"/>
      <c r="J5" s="51"/>
      <c r="K5" s="1"/>
    </row>
    <row r="6" spans="1:11" ht="15.75" x14ac:dyDescent="0.25">
      <c r="A6" s="41" t="s">
        <v>6</v>
      </c>
      <c r="B6" s="42"/>
      <c r="C6" s="42"/>
      <c r="D6" s="42"/>
      <c r="E6" s="42"/>
      <c r="F6" s="42"/>
      <c r="G6" s="42"/>
      <c r="H6" s="42"/>
      <c r="I6" s="42"/>
      <c r="J6" s="43"/>
      <c r="K6" s="1"/>
    </row>
    <row r="7" spans="1:11" ht="15.75" x14ac:dyDescent="0.25">
      <c r="A7" s="52" t="s">
        <v>7</v>
      </c>
      <c r="B7" s="53"/>
      <c r="C7" s="53"/>
      <c r="D7" s="53"/>
      <c r="E7" s="53"/>
      <c r="F7" s="53"/>
      <c r="G7" s="53"/>
      <c r="H7" s="53"/>
      <c r="I7" s="53"/>
      <c r="J7" s="54"/>
      <c r="K7" s="1"/>
    </row>
    <row r="8" spans="1:11" ht="15" customHeight="1" x14ac:dyDescent="0.25">
      <c r="A8" s="6" t="s">
        <v>8</v>
      </c>
      <c r="B8" s="68" t="s">
        <v>50</v>
      </c>
      <c r="C8" s="68"/>
      <c r="D8" s="68"/>
      <c r="E8" s="68"/>
      <c r="F8" s="68"/>
      <c r="G8" s="68"/>
      <c r="H8" s="68"/>
      <c r="I8" s="68"/>
      <c r="J8" s="68"/>
      <c r="K8" s="1"/>
    </row>
    <row r="9" spans="1:11" ht="15" customHeight="1" x14ac:dyDescent="0.25">
      <c r="A9" s="20" t="s">
        <v>38</v>
      </c>
      <c r="B9" s="71" t="s">
        <v>51</v>
      </c>
      <c r="C9" s="71"/>
      <c r="D9" s="71"/>
      <c r="E9" s="71"/>
      <c r="F9" s="71"/>
      <c r="G9" s="71"/>
      <c r="H9" s="71"/>
      <c r="I9" s="71"/>
      <c r="J9" s="71"/>
      <c r="K9" s="1"/>
    </row>
    <row r="10" spans="1:11" ht="15" customHeight="1" x14ac:dyDescent="0.25">
      <c r="A10" s="20" t="s">
        <v>39</v>
      </c>
      <c r="B10" s="71" t="s">
        <v>52</v>
      </c>
      <c r="C10" s="71"/>
      <c r="D10" s="71"/>
      <c r="E10" s="71"/>
      <c r="F10" s="71"/>
      <c r="G10" s="71"/>
      <c r="H10" s="71"/>
      <c r="I10" s="71"/>
      <c r="J10" s="71"/>
      <c r="K10" s="1"/>
    </row>
    <row r="11" spans="1:11" ht="18" customHeight="1" x14ac:dyDescent="0.25">
      <c r="A11" s="6" t="s">
        <v>9</v>
      </c>
      <c r="B11" s="69" t="s">
        <v>53</v>
      </c>
      <c r="C11" s="69"/>
      <c r="D11" s="69"/>
      <c r="E11" s="69"/>
      <c r="F11" s="69"/>
      <c r="G11" s="69"/>
      <c r="H11" s="69"/>
      <c r="I11" s="69"/>
      <c r="J11" s="69"/>
    </row>
    <row r="12" spans="1:11" ht="35.25" customHeight="1" x14ac:dyDescent="0.25">
      <c r="A12" s="6" t="s">
        <v>10</v>
      </c>
      <c r="B12" s="70" t="s">
        <v>54</v>
      </c>
      <c r="C12" s="70"/>
      <c r="D12" s="70"/>
      <c r="E12" s="70"/>
      <c r="F12" s="70"/>
      <c r="G12" s="70"/>
      <c r="H12" s="70"/>
      <c r="I12" s="70"/>
      <c r="J12" s="70"/>
    </row>
    <row r="13" spans="1:11" ht="15.75" x14ac:dyDescent="0.25">
      <c r="A13" s="41" t="s">
        <v>11</v>
      </c>
      <c r="B13" s="42"/>
      <c r="C13" s="42"/>
      <c r="D13" s="42"/>
      <c r="E13" s="42"/>
      <c r="F13" s="42"/>
      <c r="G13" s="42"/>
      <c r="H13" s="42"/>
      <c r="I13" s="42"/>
      <c r="J13" s="43"/>
    </row>
    <row r="14" spans="1:11" ht="21.75" customHeight="1" x14ac:dyDescent="0.25">
      <c r="A14" s="6" t="s">
        <v>12</v>
      </c>
      <c r="B14" s="26">
        <v>3</v>
      </c>
      <c r="C14" s="48" t="str">
        <f>IFERROR(VLOOKUP(B14,'[1]Validacion datos'!A2:B5,2,FALSE),"")</f>
        <v>DESARROLLO PRODUCTIVO</v>
      </c>
      <c r="D14" s="48"/>
      <c r="E14" s="48"/>
      <c r="F14" s="48"/>
      <c r="G14" s="48"/>
      <c r="H14" s="48"/>
      <c r="I14" s="48"/>
      <c r="J14" s="48"/>
    </row>
    <row r="15" spans="1:11" ht="26.25" customHeight="1" x14ac:dyDescent="0.25">
      <c r="A15" s="6" t="s">
        <v>13</v>
      </c>
      <c r="B15" s="27">
        <v>3.3</v>
      </c>
      <c r="C15" s="48" t="str">
        <f>IFERROR(VLOOKUP(B15,'[1]Validacion datos'!A8:B26,2,FALSE),"")</f>
        <v>Competitividad e innovavión en un ambiente favorable a la cooperación y la responsabilidad social</v>
      </c>
      <c r="D15" s="48"/>
      <c r="E15" s="48"/>
      <c r="F15" s="48"/>
      <c r="G15" s="48"/>
      <c r="H15" s="48"/>
      <c r="I15" s="48"/>
      <c r="J15" s="48"/>
    </row>
    <row r="16" spans="1:11" ht="48" customHeight="1" x14ac:dyDescent="0.25">
      <c r="A16" s="6" t="s">
        <v>14</v>
      </c>
      <c r="B16" s="27" t="s">
        <v>55</v>
      </c>
      <c r="C16" s="48"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8"/>
      <c r="E16" s="48"/>
      <c r="F16" s="48"/>
      <c r="G16" s="48"/>
      <c r="H16" s="48"/>
      <c r="I16" s="48"/>
      <c r="J16" s="48"/>
    </row>
    <row r="17" spans="1:11" ht="15.75" x14ac:dyDescent="0.25">
      <c r="A17" s="41" t="s">
        <v>15</v>
      </c>
      <c r="B17" s="42"/>
      <c r="C17" s="42"/>
      <c r="D17" s="42"/>
      <c r="E17" s="42"/>
      <c r="F17" s="42"/>
      <c r="G17" s="42"/>
      <c r="H17" s="42"/>
      <c r="I17" s="42"/>
      <c r="J17" s="43"/>
    </row>
    <row r="18" spans="1:11" ht="29.25" customHeight="1" x14ac:dyDescent="0.25">
      <c r="A18" s="6" t="s">
        <v>16</v>
      </c>
      <c r="B18" s="39" t="s">
        <v>56</v>
      </c>
      <c r="C18" s="39"/>
      <c r="D18" s="39"/>
      <c r="E18" s="39"/>
      <c r="F18" s="39"/>
      <c r="G18" s="39"/>
      <c r="H18" s="39"/>
      <c r="I18" s="39"/>
      <c r="J18" s="40"/>
    </row>
    <row r="19" spans="1:11" ht="33" customHeight="1" x14ac:dyDescent="0.25">
      <c r="A19" s="9" t="s">
        <v>17</v>
      </c>
      <c r="B19" s="39" t="s">
        <v>57</v>
      </c>
      <c r="C19" s="39"/>
      <c r="D19" s="39"/>
      <c r="E19" s="39"/>
      <c r="F19" s="39"/>
      <c r="G19" s="39"/>
      <c r="H19" s="39"/>
      <c r="I19" s="39"/>
      <c r="J19" s="40"/>
    </row>
    <row r="20" spans="1:11" ht="19.5" customHeight="1" x14ac:dyDescent="0.25">
      <c r="A20" s="9" t="s">
        <v>18</v>
      </c>
      <c r="B20" s="39" t="s">
        <v>58</v>
      </c>
      <c r="C20" s="39"/>
      <c r="D20" s="39"/>
      <c r="E20" s="39"/>
      <c r="F20" s="39"/>
      <c r="G20" s="39"/>
      <c r="H20" s="39"/>
      <c r="I20" s="39"/>
      <c r="J20" s="40"/>
    </row>
    <row r="21" spans="1:11" ht="28.5" customHeight="1" x14ac:dyDescent="0.25">
      <c r="A21" s="9" t="s">
        <v>40</v>
      </c>
      <c r="B21" s="39" t="s">
        <v>59</v>
      </c>
      <c r="C21" s="39"/>
      <c r="D21" s="39"/>
      <c r="E21" s="39"/>
      <c r="F21" s="39"/>
      <c r="G21" s="39"/>
      <c r="H21" s="39"/>
      <c r="I21" s="39"/>
      <c r="J21" s="40"/>
      <c r="K21" s="1"/>
    </row>
    <row r="22" spans="1:11" ht="15.75" x14ac:dyDescent="0.25">
      <c r="A22" s="41" t="s">
        <v>19</v>
      </c>
      <c r="B22" s="42"/>
      <c r="C22" s="42"/>
      <c r="D22" s="42"/>
      <c r="E22" s="42"/>
      <c r="F22" s="42"/>
      <c r="G22" s="42"/>
      <c r="H22" s="42"/>
      <c r="I22" s="42"/>
      <c r="J22" s="43"/>
    </row>
    <row r="23" spans="1:11" ht="15.75" x14ac:dyDescent="0.25">
      <c r="A23" s="52" t="s">
        <v>20</v>
      </c>
      <c r="B23" s="53"/>
      <c r="C23" s="53"/>
      <c r="D23" s="53"/>
      <c r="E23" s="53"/>
      <c r="F23" s="53"/>
      <c r="G23" s="53"/>
      <c r="H23" s="53"/>
      <c r="I23" s="53"/>
      <c r="J23" s="54"/>
      <c r="K23" s="1"/>
    </row>
    <row r="24" spans="1:11" ht="15" customHeight="1" x14ac:dyDescent="0.25">
      <c r="A24" s="83" t="s">
        <v>21</v>
      </c>
      <c r="B24" s="73"/>
      <c r="C24" s="84" t="s">
        <v>22</v>
      </c>
      <c r="D24" s="72"/>
      <c r="E24" s="72"/>
      <c r="F24" s="72" t="s">
        <v>23</v>
      </c>
      <c r="G24" s="72"/>
      <c r="H24" s="73"/>
      <c r="I24" s="84" t="s">
        <v>24</v>
      </c>
      <c r="J24" s="85"/>
    </row>
    <row r="25" spans="1:11" x14ac:dyDescent="0.25">
      <c r="A25" s="86">
        <v>8979667454</v>
      </c>
      <c r="B25" s="87"/>
      <c r="C25" s="77">
        <v>12103528666</v>
      </c>
      <c r="D25" s="78"/>
      <c r="E25" s="79"/>
      <c r="F25" s="80">
        <v>11252071914.690001</v>
      </c>
      <c r="G25" s="81"/>
      <c r="H25" s="82"/>
      <c r="I25" s="88">
        <f>IF(F25&gt;0,F25/C25,0)</f>
        <v>0.92965218864628918</v>
      </c>
      <c r="J25" s="89"/>
    </row>
    <row r="26" spans="1:11" ht="15.75" x14ac:dyDescent="0.25">
      <c r="A26" s="52" t="s">
        <v>25</v>
      </c>
      <c r="B26" s="53"/>
      <c r="C26" s="53"/>
      <c r="D26" s="53"/>
      <c r="E26" s="53"/>
      <c r="F26" s="53"/>
      <c r="G26" s="53"/>
      <c r="H26" s="53"/>
      <c r="I26" s="53"/>
      <c r="J26" s="54"/>
      <c r="K26" s="1"/>
    </row>
    <row r="27" spans="1:11" x14ac:dyDescent="0.25">
      <c r="A27" s="7"/>
      <c r="B27"/>
      <c r="C27" s="74" t="s">
        <v>26</v>
      </c>
      <c r="D27" s="75"/>
      <c r="E27" s="74" t="s">
        <v>72</v>
      </c>
      <c r="F27" s="75"/>
      <c r="G27" s="74" t="s">
        <v>73</v>
      </c>
      <c r="H27" s="74"/>
      <c r="I27" s="74" t="s">
        <v>27</v>
      </c>
      <c r="J27" s="76"/>
    </row>
    <row r="28" spans="1:11" ht="38.25" x14ac:dyDescent="0.25">
      <c r="A28" s="10" t="s">
        <v>28</v>
      </c>
      <c r="B28" s="11" t="s">
        <v>29</v>
      </c>
      <c r="C28" s="11" t="s">
        <v>41</v>
      </c>
      <c r="D28" s="11" t="s">
        <v>42</v>
      </c>
      <c r="E28" s="11" t="s">
        <v>43</v>
      </c>
      <c r="F28" s="11" t="s">
        <v>44</v>
      </c>
      <c r="G28" s="11" t="s">
        <v>45</v>
      </c>
      <c r="H28" s="11" t="s">
        <v>46</v>
      </c>
      <c r="I28" s="11" t="s">
        <v>47</v>
      </c>
      <c r="J28" s="12" t="s">
        <v>48</v>
      </c>
    </row>
    <row r="29" spans="1:11" ht="45" x14ac:dyDescent="0.25">
      <c r="A29" s="28" t="s">
        <v>60</v>
      </c>
      <c r="B29" s="29" t="s">
        <v>62</v>
      </c>
      <c r="C29" s="22">
        <v>91241662.5</v>
      </c>
      <c r="D29" s="13">
        <v>3904427402</v>
      </c>
      <c r="E29" s="21">
        <v>47715665</v>
      </c>
      <c r="F29" s="13">
        <v>2015510736.27</v>
      </c>
      <c r="G29" s="32">
        <v>50851313</v>
      </c>
      <c r="H29" s="13">
        <v>7637012650.6400003</v>
      </c>
      <c r="I29" s="37">
        <f>IF(G29&gt;0,G29/E29,0)</f>
        <v>1.0657152740090703</v>
      </c>
      <c r="J29" s="36">
        <f>IF(H29&gt;0,H29/F29,0)</f>
        <v>3.7891203024665696</v>
      </c>
    </row>
    <row r="30" spans="1:11" ht="45" x14ac:dyDescent="0.25">
      <c r="A30" s="30" t="s">
        <v>61</v>
      </c>
      <c r="B30" s="31" t="s">
        <v>62</v>
      </c>
      <c r="C30" s="14">
        <v>3370712</v>
      </c>
      <c r="D30" s="15">
        <v>300000000</v>
      </c>
      <c r="E30" s="14">
        <v>1842122</v>
      </c>
      <c r="F30" s="15">
        <v>161136789</v>
      </c>
      <c r="G30" s="33">
        <v>2046954</v>
      </c>
      <c r="H30" s="15">
        <v>183662317.47</v>
      </c>
      <c r="I30" s="37">
        <f>IF(G30&gt;0,G30/E30,0)</f>
        <v>1.1111935040133063</v>
      </c>
      <c r="J30" s="36">
        <f>IF(H30&gt;0,H30/F30,0)</f>
        <v>1.1397913450416342</v>
      </c>
    </row>
    <row r="31" spans="1:11" ht="15.75" x14ac:dyDescent="0.25">
      <c r="A31" s="41" t="s">
        <v>30</v>
      </c>
      <c r="B31" s="42"/>
      <c r="C31" s="42"/>
      <c r="D31" s="42"/>
      <c r="E31" s="42"/>
      <c r="F31" s="42"/>
      <c r="G31" s="42"/>
      <c r="H31" s="42"/>
      <c r="I31" s="42"/>
      <c r="J31" s="43"/>
    </row>
    <row r="32" spans="1:11" ht="15.75" x14ac:dyDescent="0.25">
      <c r="A32" s="52" t="s">
        <v>31</v>
      </c>
      <c r="B32" s="53"/>
      <c r="C32" s="53"/>
      <c r="D32" s="53"/>
      <c r="E32" s="53"/>
      <c r="F32" s="53"/>
      <c r="G32" s="53"/>
      <c r="H32" s="53"/>
      <c r="I32" s="53"/>
      <c r="J32" s="54"/>
      <c r="K32" s="1"/>
    </row>
    <row r="33" spans="1:11" ht="21" customHeight="1" x14ac:dyDescent="0.25">
      <c r="A33" s="16" t="s">
        <v>32</v>
      </c>
      <c r="B33" s="39" t="s">
        <v>60</v>
      </c>
      <c r="C33" s="39"/>
      <c r="D33" s="39"/>
      <c r="E33" s="39"/>
      <c r="F33" s="39"/>
      <c r="G33" s="39"/>
      <c r="H33" s="39"/>
      <c r="I33" s="39"/>
      <c r="J33" s="40"/>
    </row>
    <row r="34" spans="1:11" ht="38.25" customHeight="1" x14ac:dyDescent="0.25">
      <c r="A34" s="16" t="s">
        <v>33</v>
      </c>
      <c r="B34" s="39" t="s">
        <v>63</v>
      </c>
      <c r="C34" s="39"/>
      <c r="D34" s="39"/>
      <c r="E34" s="39"/>
      <c r="F34" s="39"/>
      <c r="G34" s="39"/>
      <c r="H34" s="39"/>
      <c r="I34" s="39"/>
      <c r="J34" s="40"/>
    </row>
    <row r="35" spans="1:11" ht="39.75" customHeight="1" x14ac:dyDescent="0.25">
      <c r="A35" s="16" t="s">
        <v>34</v>
      </c>
      <c r="B35" s="39" t="s">
        <v>77</v>
      </c>
      <c r="C35" s="39"/>
      <c r="D35" s="39"/>
      <c r="E35" s="39"/>
      <c r="F35" s="39"/>
      <c r="G35" s="39"/>
      <c r="H35" s="39"/>
      <c r="I35" s="39"/>
      <c r="J35" s="40"/>
    </row>
    <row r="36" spans="1:11" ht="72" customHeight="1" x14ac:dyDescent="0.25">
      <c r="A36" s="16" t="s">
        <v>35</v>
      </c>
      <c r="B36" s="39" t="s">
        <v>76</v>
      </c>
      <c r="C36" s="39"/>
      <c r="D36" s="39"/>
      <c r="E36" s="39"/>
      <c r="F36" s="39"/>
      <c r="G36" s="39"/>
      <c r="H36" s="39"/>
      <c r="I36" s="39"/>
      <c r="J36" s="40"/>
    </row>
    <row r="37" spans="1:11" x14ac:dyDescent="0.25">
      <c r="A37" s="23"/>
      <c r="B37" s="24"/>
      <c r="C37" s="24"/>
      <c r="D37" s="24"/>
      <c r="E37" s="24"/>
      <c r="F37" s="24"/>
      <c r="G37" s="24"/>
      <c r="H37" s="24"/>
      <c r="I37" s="24"/>
      <c r="J37" s="25"/>
    </row>
    <row r="38" spans="1:11" ht="23.25" customHeight="1" x14ac:dyDescent="0.25">
      <c r="A38" s="16" t="s">
        <v>32</v>
      </c>
      <c r="B38" s="39" t="s">
        <v>61</v>
      </c>
      <c r="C38" s="39"/>
      <c r="D38" s="39"/>
      <c r="E38" s="39"/>
      <c r="F38" s="39"/>
      <c r="G38" s="39"/>
      <c r="H38" s="39"/>
      <c r="I38" s="39"/>
      <c r="J38" s="40"/>
    </row>
    <row r="39" spans="1:11" ht="42" customHeight="1" x14ac:dyDescent="0.25">
      <c r="A39" s="16" t="s">
        <v>33</v>
      </c>
      <c r="B39" s="39" t="s">
        <v>64</v>
      </c>
      <c r="C39" s="39"/>
      <c r="D39" s="39"/>
      <c r="E39" s="39"/>
      <c r="F39" s="39"/>
      <c r="G39" s="39"/>
      <c r="H39" s="39"/>
      <c r="I39" s="39"/>
      <c r="J39" s="40"/>
    </row>
    <row r="40" spans="1:11" ht="38.25" customHeight="1" x14ac:dyDescent="0.25">
      <c r="A40" s="16" t="s">
        <v>34</v>
      </c>
      <c r="B40" s="39" t="s">
        <v>75</v>
      </c>
      <c r="C40" s="39"/>
      <c r="D40" s="39"/>
      <c r="E40" s="39"/>
      <c r="F40" s="39"/>
      <c r="G40" s="39"/>
      <c r="H40" s="39"/>
      <c r="I40" s="39"/>
      <c r="J40" s="40"/>
    </row>
    <row r="41" spans="1:11" ht="67.5" customHeight="1" x14ac:dyDescent="0.25">
      <c r="A41" s="16" t="s">
        <v>35</v>
      </c>
      <c r="B41" s="39" t="s">
        <v>79</v>
      </c>
      <c r="C41" s="39"/>
      <c r="D41" s="39"/>
      <c r="E41" s="39"/>
      <c r="F41" s="39"/>
      <c r="G41" s="39"/>
      <c r="H41" s="39"/>
      <c r="I41" s="39"/>
      <c r="J41" s="40"/>
    </row>
    <row r="42" spans="1:11" ht="15.75" x14ac:dyDescent="0.25">
      <c r="A42" s="41" t="s">
        <v>36</v>
      </c>
      <c r="B42" s="42"/>
      <c r="C42" s="42"/>
      <c r="D42" s="42"/>
      <c r="E42" s="42"/>
      <c r="F42" s="42"/>
      <c r="G42" s="42"/>
      <c r="H42" s="42"/>
      <c r="I42" s="42"/>
      <c r="J42" s="43"/>
    </row>
    <row r="43" spans="1:11" ht="15.75" x14ac:dyDescent="0.25">
      <c r="A43" s="44" t="s">
        <v>37</v>
      </c>
      <c r="B43" s="45"/>
      <c r="C43" s="45"/>
      <c r="D43" s="45"/>
      <c r="E43" s="45"/>
      <c r="F43" s="45"/>
      <c r="G43" s="45"/>
      <c r="H43" s="45"/>
      <c r="I43" s="45"/>
      <c r="J43" s="46"/>
      <c r="K43" s="1"/>
    </row>
    <row r="44" spans="1:11" ht="27.75" customHeight="1" x14ac:dyDescent="0.25">
      <c r="A44" s="47" t="s">
        <v>80</v>
      </c>
      <c r="B44" s="47"/>
      <c r="C44" s="47"/>
      <c r="D44" s="47"/>
      <c r="E44" s="47"/>
      <c r="F44" s="47"/>
      <c r="G44" s="47"/>
      <c r="H44" s="47"/>
      <c r="I44" s="47"/>
      <c r="J44" s="47"/>
    </row>
    <row r="45" spans="1:11" ht="30" customHeight="1" x14ac:dyDescent="0.25">
      <c r="A45" s="38" t="s">
        <v>65</v>
      </c>
      <c r="B45" s="38"/>
      <c r="C45" s="38"/>
      <c r="D45" s="38"/>
      <c r="E45" s="38"/>
      <c r="F45" s="38"/>
      <c r="G45" s="38"/>
      <c r="H45" s="38"/>
      <c r="I45" s="38"/>
      <c r="J45" s="38"/>
    </row>
    <row r="46" spans="1:11" ht="6" customHeight="1" x14ac:dyDescent="0.25">
      <c r="A46" s="34"/>
      <c r="B46" s="34"/>
      <c r="C46" s="34"/>
      <c r="D46" s="34"/>
      <c r="E46" s="34"/>
      <c r="F46" s="34"/>
      <c r="G46" s="34"/>
      <c r="H46" s="34"/>
      <c r="I46" s="34"/>
      <c r="J46" s="34"/>
    </row>
    <row r="47" spans="1:11" ht="15.75" hidden="1" x14ac:dyDescent="0.25">
      <c r="A47" s="34"/>
      <c r="B47" s="93" t="s">
        <v>66</v>
      </c>
      <c r="C47" s="94"/>
      <c r="D47" s="95"/>
      <c r="E47" s="34"/>
      <c r="F47" s="93" t="s">
        <v>74</v>
      </c>
      <c r="G47" s="94"/>
      <c r="H47" s="95"/>
      <c r="I47" s="34"/>
      <c r="J47" s="34"/>
    </row>
    <row r="48" spans="1:11" ht="15.75" hidden="1" x14ac:dyDescent="0.25">
      <c r="A48" s="34"/>
      <c r="B48" s="96" t="s">
        <v>67</v>
      </c>
      <c r="C48" s="97"/>
      <c r="D48" s="98"/>
      <c r="E48" s="34"/>
      <c r="F48" s="96" t="s">
        <v>70</v>
      </c>
      <c r="G48" s="97"/>
      <c r="H48" s="98"/>
      <c r="I48" s="34"/>
      <c r="J48" s="34"/>
    </row>
    <row r="49" spans="2:9" ht="66" hidden="1" customHeight="1" x14ac:dyDescent="0.25">
      <c r="B49" s="99" t="s">
        <v>78</v>
      </c>
      <c r="C49" s="100"/>
      <c r="D49" s="101"/>
      <c r="F49" s="99" t="s">
        <v>71</v>
      </c>
      <c r="G49" s="100"/>
      <c r="H49" s="101"/>
    </row>
    <row r="50" spans="2:9" ht="34.5" hidden="1" customHeight="1" x14ac:dyDescent="0.25">
      <c r="B50" s="90" t="s">
        <v>68</v>
      </c>
      <c r="C50" s="91"/>
      <c r="D50" s="92"/>
      <c r="F50" s="90" t="s">
        <v>68</v>
      </c>
      <c r="G50" s="91"/>
      <c r="H50" s="92"/>
      <c r="I50" s="35"/>
    </row>
    <row r="51" spans="2:9" ht="34.5" hidden="1" customHeight="1" x14ac:dyDescent="0.25">
      <c r="B51" s="90" t="s">
        <v>69</v>
      </c>
      <c r="C51" s="91"/>
      <c r="D51" s="92"/>
      <c r="F51" s="90" t="s">
        <v>69</v>
      </c>
      <c r="G51" s="91"/>
      <c r="H51" s="92"/>
    </row>
  </sheetData>
  <mergeCells count="62">
    <mergeCell ref="B51:D51"/>
    <mergeCell ref="F50:H50"/>
    <mergeCell ref="F51:H51"/>
    <mergeCell ref="F47:H47"/>
    <mergeCell ref="F48:H48"/>
    <mergeCell ref="F49:H49"/>
    <mergeCell ref="B47:D47"/>
    <mergeCell ref="B48:D48"/>
    <mergeCell ref="B49:D49"/>
    <mergeCell ref="B50:D50"/>
    <mergeCell ref="B34:J34"/>
    <mergeCell ref="B35:J35"/>
    <mergeCell ref="B36:J36"/>
    <mergeCell ref="A25:B25"/>
    <mergeCell ref="I25:J25"/>
    <mergeCell ref="A26:J26"/>
    <mergeCell ref="B10:J10"/>
    <mergeCell ref="B21:J21"/>
    <mergeCell ref="A31:J31"/>
    <mergeCell ref="A32:J32"/>
    <mergeCell ref="B33:J33"/>
    <mergeCell ref="C27:D27"/>
    <mergeCell ref="G27:H27"/>
    <mergeCell ref="I27:J27"/>
    <mergeCell ref="E27:F27"/>
    <mergeCell ref="C25:E25"/>
    <mergeCell ref="F25:H25"/>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A45:J45"/>
    <mergeCell ref="B38:J38"/>
    <mergeCell ref="B39:J39"/>
    <mergeCell ref="B40:J40"/>
    <mergeCell ref="B41:J41"/>
    <mergeCell ref="A42:J42"/>
    <mergeCell ref="A43:J43"/>
    <mergeCell ref="A44:J44"/>
  </mergeCells>
  <phoneticPr fontId="18" type="noConversion"/>
  <dataValidations xWindow="637" yWindow="793"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F28:F30" xr:uid="{247AEBBA-5BB4-404D-982B-514E41C68A75}"/>
    <dataValidation allowBlank="1" showInputMessage="1" showErrorMessage="1" prompt="Meta anual del indicador" sqref="E28 C28 C30 E30"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3A7A75C6-3AEB-42B4-9AAB-23BBBEE02E3F}"/>
    <dataValidation allowBlank="1" showInputMessage="1" showErrorMessage="1" prompt="Presupuesto del programa" sqref="F25 A25:C25" xr:uid="{2C90DB71-EB15-47FB-969B-D3C6779E55E0}"/>
    <dataValidation allowBlank="1" showInputMessage="1" showErrorMessage="1" prompt="Oportunidades de mejora identificadas" sqref="A48:J48 A44:J44" xr:uid="{183CD125-A1CE-4DEC-B6F5-A3B2F6B0F861}"/>
    <dataValidation allowBlank="1" showInputMessage="1" showErrorMessage="1" prompt="De existir desvío, explicar razones." sqref="B36:J37 B41:J41" xr:uid="{15752D16-318A-466B-84D2-F16C378EE918}"/>
    <dataValidation allowBlank="1" showInputMessage="1" showErrorMessage="1" prompt="1. Describir lo plasmado en el presupuesto_x000a_2. Describir lo alcanzado en términos financieros y de producción " sqref="B35:J35 B40:J40" xr:uid="{A72D67B3-A10B-4E8F-9A22-A756D2816C9A}"/>
    <dataValidation allowBlank="1" showInputMessage="1" showErrorMessage="1" prompt="¿En qué consiste el producto? su objetivo" sqref="B34:J34 B39:J39" xr:uid="{C5CE3DEC-0EC8-49F9-8F89-90A444E4EB2F}"/>
    <dataValidation allowBlank="1" showInputMessage="1" showErrorMessage="1" prompt="Nombre del producto" sqref="B33:J33 B38:J38" xr:uid="{57A174E9-6613-4681-B27E-70CFF7E4AC6E}"/>
    <dataValidation allowBlank="1" showInputMessage="1" showErrorMessage="1" prompt="¿A quién va dirigido el programa?, ¿qué característica tiene esta población que requiere ser beneficiada?" sqref="B20:J20" xr:uid="{2A753C5E-493D-4A7E-A6C0-630CF914F9F2}"/>
    <dataValidation allowBlank="1" showInputMessage="1" prompt="Nombre del capítulo" sqref="B8:J10" xr:uid="{09E241E6-324D-43DE-83E1-5E6F0C1C5106}"/>
    <dataValidation allowBlank="1" sqref="A8" xr:uid="{4E4D531B-D39C-42CD-8509-9C2E6575184D}"/>
  </dataValidations>
  <printOptions horizontalCentered="1" verticalCentered="1"/>
  <pageMargins left="0.70866141732283472" right="0.70866141732283472" top="0.74803149606299213" bottom="0.74803149606299213" header="0.31496062992125984" footer="0.31496062992125984"/>
  <pageSetup scale="61" orientation="portrait" r:id="rId1"/>
  <ignoredErrors>
    <ignoredError sqref="C29:C30 G29:H30"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Ashley Marie Arias Castro</cp:lastModifiedBy>
  <cp:lastPrinted>2023-01-10T21:19:21Z</cp:lastPrinted>
  <dcterms:created xsi:type="dcterms:W3CDTF">2021-03-22T15:50:10Z</dcterms:created>
  <dcterms:modified xsi:type="dcterms:W3CDTF">2023-01-11T15:59:29Z</dcterms:modified>
</cp:coreProperties>
</file>